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8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13" i="1" l="1"/>
  <c r="D39" i="1" s="1"/>
  <c r="C13" i="1"/>
  <c r="F13" i="1" s="1"/>
  <c r="C37" i="1" l="1"/>
  <c r="E39" i="1"/>
  <c r="C36" i="1"/>
  <c r="C35" i="1"/>
  <c r="C33" i="1" s="1"/>
  <c r="F33" i="1" l="1"/>
  <c r="F39" i="1" s="1"/>
  <c r="C39" i="1"/>
</calcChain>
</file>

<file path=xl/sharedStrings.xml><?xml version="1.0" encoding="utf-8"?>
<sst xmlns="http://schemas.openxmlformats.org/spreadsheetml/2006/main" count="66" uniqueCount="66">
  <si>
    <t xml:space="preserve">                 отчет о результатах деятельности  управляющей организации согласно </t>
  </si>
  <si>
    <t>Постановления правительства РФ</t>
  </si>
  <si>
    <t xml:space="preserve">от 23.09.2010 г. №731 </t>
  </si>
  <si>
    <t>№ п/п</t>
  </si>
  <si>
    <t>Виды услуг (работ)</t>
  </si>
  <si>
    <t>руб.</t>
  </si>
  <si>
    <t xml:space="preserve">Содержание и ремонт общего имущества </t>
  </si>
  <si>
    <t>Прочие доходы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</si>
  <si>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</si>
  <si>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</si>
  <si>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</si>
  <si>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</si>
  <si>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</si>
  <si>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</si>
  <si>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</si>
  <si>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</si>
  <si>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</si>
  <si>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</si>
  <si>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</si>
  <si>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</si>
  <si>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</si>
  <si>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Материальные расходы</t>
  </si>
  <si>
    <t>1.14.</t>
  </si>
  <si>
    <t>1.15.</t>
  </si>
  <si>
    <t>1.16.</t>
  </si>
  <si>
    <t>1.17.</t>
  </si>
  <si>
    <t>1.18.</t>
  </si>
  <si>
    <t>2.1.</t>
  </si>
  <si>
    <t>2.2.</t>
  </si>
  <si>
    <t>2.3.</t>
  </si>
  <si>
    <t>Коммунальные услуги</t>
  </si>
  <si>
    <t>Электричество</t>
  </si>
  <si>
    <t>Справочно:</t>
  </si>
  <si>
    <t xml:space="preserve">                   В соответствии со ст. 162 п.11 ЖК РФ ТСН "Центральная 8" публикует финансовый </t>
  </si>
  <si>
    <t>За 2015 год</t>
  </si>
  <si>
    <t>Многоквартирный дом расположенный по адресу: 143981, Московская обл, Балашиха г, Кучино мкр, Центральная ул, дом № 8</t>
  </si>
  <si>
    <t xml:space="preserve">                                Общая площадь дома - 17435 м2</t>
  </si>
  <si>
    <t>Всего квартир 210</t>
  </si>
  <si>
    <t>Заселено</t>
  </si>
  <si>
    <t>в том числе затраты по статьям:</t>
  </si>
  <si>
    <t>Начислено жителям, руб.</t>
  </si>
  <si>
    <t>Затраты за отчетный период, руб.</t>
  </si>
  <si>
    <t>Оплачено жителями, руб.</t>
  </si>
  <si>
    <t>Задолженность жителей, руб.</t>
  </si>
  <si>
    <t>Бухгалтерское сопровождение</t>
  </si>
  <si>
    <t>Вывоз мусора</t>
  </si>
  <si>
    <t>Государственная пошлина</t>
  </si>
  <si>
    <t>Изготовление выписки об износе здания</t>
  </si>
  <si>
    <t>Информационное обслуживание</t>
  </si>
  <si>
    <t>Клининговые услуги</t>
  </si>
  <si>
    <t>Комиссия за прием платежей</t>
  </si>
  <si>
    <t>Обслуживание лифтов и ЛДСС</t>
  </si>
  <si>
    <t>Обслуживание оборудования ИТП</t>
  </si>
  <si>
    <t>Оценка лифтов</t>
  </si>
  <si>
    <t>Поэтажный план</t>
  </si>
  <si>
    <t>Программное обеспечение</t>
  </si>
  <si>
    <t>Расходы на услуги банков</t>
  </si>
  <si>
    <t>Связь</t>
  </si>
  <si>
    <t>Строительно-ремонтные работы</t>
  </si>
  <si>
    <t>Налог по УСН</t>
  </si>
  <si>
    <t>Канализация, ХВС</t>
  </si>
  <si>
    <t>2.4.</t>
  </si>
  <si>
    <t>ГВС</t>
  </si>
  <si>
    <t>Телеантенна</t>
  </si>
  <si>
    <t>ИТОГО</t>
  </si>
  <si>
    <t>Отопление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</si>
</sst>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8" xfId="0" applyBorder="1"/>
    <xf numFmtId="0" fontId="1" fillId="0" borderId="9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9" xfId="0" applyFont="1" applyBorder="1" applyAlignment="1">
      <alignment wrapText="1"/>
    </xf>
    <xf numFmtId="43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43" fontId="0" fillId="0" borderId="0" xfId="0" applyNumberFormat="1"/>
    <xf numFmtId="43" fontId="1" fillId="0" borderId="8" xfId="0" applyNumberFormat="1" applyFont="1" applyBorder="1" applyAlignment="1">
      <alignment horizontal="right" wrapText="1"/>
    </xf>
    <xf numFmtId="43" fontId="1" fillId="0" borderId="9" xfId="0" applyNumberFormat="1" applyFont="1" applyBorder="1" applyAlignment="1">
      <alignment horizontal="right" wrapText="1"/>
    </xf>
    <xf numFmtId="43" fontId="1" fillId="0" borderId="10" xfId="0" applyNumberFormat="1" applyFont="1" applyBorder="1" applyAlignment="1">
      <alignment horizontal="right" wrapText="1"/>
    </xf>
    <xf numFmtId="43" fontId="0" fillId="0" borderId="8" xfId="0" applyNumberFormat="1" applyBorder="1" applyAlignment="1">
      <alignment horizontal="right" wrapText="1"/>
    </xf>
    <xf numFmtId="43" fontId="0" fillId="0" borderId="9" xfId="0" applyNumberFormat="1" applyBorder="1" applyAlignment="1">
      <alignment horizontal="right" wrapText="1"/>
    </xf>
    <xf numFmtId="43" fontId="0" fillId="0" borderId="10" xfId="0" applyNumberFormat="1" applyBorder="1" applyAlignment="1">
      <alignment horizontal="right" wrapText="1"/>
    </xf>
    <xf numFmtId="43" fontId="3" fillId="0" borderId="9" xfId="0" applyNumberFormat="1" applyFont="1" applyBorder="1" applyAlignment="1">
      <alignment horizontal="right" wrapText="1"/>
    </xf>
    <xf numFmtId="43" fontId="3" fillId="0" borderId="8" xfId="0" applyNumberFormat="1" applyFont="1" applyBorder="1" applyAlignment="1">
      <alignment horizontal="right" wrapText="1"/>
    </xf>
    <xf numFmtId="43" fontId="3" fillId="0" borderId="10" xfId="0" applyNumberFormat="1" applyFont="1" applyBorder="1" applyAlignment="1">
      <alignment horizontal="right" wrapText="1"/>
    </xf>
    <xf numFmtId="43" fontId="1" fillId="0" borderId="11" xfId="0" applyNumberFormat="1" applyFont="1" applyBorder="1" applyAlignment="1">
      <alignment horizontal="right" wrapText="1"/>
    </xf>
    <xf numFmtId="16" fontId="0" fillId="0" borderId="8" xfId="0" applyNumberFormat="1" applyBorder="1" applyAlignment="1">
      <alignment horizontal="center"/>
    </xf>
    <xf numFmtId="0" fontId="4" fillId="0" borderId="9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43" fontId="4" fillId="0" borderId="11" xfId="0" applyNumberFormat="1" applyFont="1" applyBorder="1" applyAlignment="1">
      <alignment horizontal="right" wrapText="1"/>
    </xf>
    <xf numFmtId="43" fontId="0" fillId="0" borderId="13" xfId="0" applyNumberFormat="1" applyBorder="1" applyAlignment="1">
      <alignment horizontal="right" wrapText="1"/>
    </xf>
    <xf numFmtId="43" fontId="0" fillId="0" borderId="14" xfId="0" applyNumberFormat="1" applyBorder="1" applyAlignment="1">
      <alignment horizontal="right" wrapText="1"/>
    </xf>
    <xf numFmtId="43" fontId="1" fillId="0" borderId="6" xfId="0" applyNumberFormat="1" applyFont="1" applyBorder="1" applyAlignment="1">
      <alignment horizontal="right" wrapText="1"/>
    </xf>
    <xf numFmtId="43" fontId="1" fillId="0" borderId="16" xfId="0" applyNumberFormat="1" applyFont="1" applyBorder="1" applyAlignment="1">
      <alignment horizontal="right" wrapText="1"/>
    </xf>
    <xf numFmtId="0" fontId="0" fillId="0" borderId="15" xfId="0" applyBorder="1" applyAlignment="1">
      <alignment horizontal="center"/>
    </xf>
    <xf numFmtId="0" fontId="4" fillId="0" borderId="17" xfId="0" applyFont="1" applyBorder="1" applyAlignment="1">
      <alignment wrapText="1"/>
    </xf>
    <xf numFmtId="43" fontId="1" fillId="0" borderId="15" xfId="0" applyNumberFormat="1" applyFont="1" applyBorder="1" applyAlignment="1">
      <alignment horizontal="right" wrapText="1"/>
    </xf>
    <xf numFmtId="43" fontId="1" fillId="0" borderId="17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2" xfId="0" applyNumberForma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3" fontId="0" fillId="0" borderId="5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6" xfId="0" applyNumberFormat="1" applyFont="1" applyBorder="1" applyAlignment="1">
      <alignment horizontal="center" vertical="center" wrapText="1"/>
    </xf>
    <xf numFmtId="43" fontId="0" fillId="0" borderId="3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13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9" xfId="0" applyFill="1" applyBorder="1" applyAlignment="1">
      <alignment wrapText="1"/>
    </xf>
    <xf numFmtId="0" fontId="0" fillId="0" borderId="14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selection activeCell="B16" sqref="B16"/>
    </sheetView>
  </sheetViews>
  <sheetFormatPr defaultRowHeight="15" x14ac:dyDescent="0.25"/>
  <cols>
    <col min="1" max="1" width="6.140625" customWidth="1"/>
    <col min="2" max="2" width="37.42578125" style="1" customWidth="1"/>
    <col min="3" max="4" width="14.7109375" style="1" bestFit="1" customWidth="1"/>
    <col min="5" max="5" width="14.5703125" style="1" customWidth="1"/>
    <col min="6" max="6" width="14.7109375" style="1" customWidth="1"/>
    <col min="7" max="7" width="19.7109375" customWidth="1"/>
    <col min="257" max="257" width="6.140625" customWidth="1"/>
    <col min="258" max="258" width="36.7109375" customWidth="1"/>
    <col min="259" max="260" width="14.7109375" bestFit="1" customWidth="1"/>
    <col min="261" max="261" width="14.5703125" customWidth="1"/>
    <col min="262" max="262" width="14.7109375" customWidth="1"/>
    <col min="513" max="513" width="6.140625" customWidth="1"/>
    <col min="514" max="514" width="36.7109375" customWidth="1"/>
    <col min="515" max="516" width="14.7109375" bestFit="1" customWidth="1"/>
    <col min="517" max="517" width="14.5703125" customWidth="1"/>
    <col min="518" max="518" width="14.7109375" customWidth="1"/>
    <col min="769" max="769" width="6.140625" customWidth="1"/>
    <col min="770" max="770" width="36.7109375" customWidth="1"/>
    <col min="771" max="772" width="14.7109375" bestFit="1" customWidth="1"/>
    <col min="773" max="773" width="14.5703125" customWidth="1"/>
    <col min="774" max="774" width="14.7109375" customWidth="1"/>
    <col min="1025" max="1025" width="6.140625" customWidth="1"/>
    <col min="1026" max="1026" width="36.7109375" customWidth="1"/>
    <col min="1027" max="1028" width="14.7109375" bestFit="1" customWidth="1"/>
    <col min="1029" max="1029" width="14.5703125" customWidth="1"/>
    <col min="1030" max="1030" width="14.7109375" customWidth="1"/>
    <col min="1281" max="1281" width="6.140625" customWidth="1"/>
    <col min="1282" max="1282" width="36.7109375" customWidth="1"/>
    <col min="1283" max="1284" width="14.7109375" bestFit="1" customWidth="1"/>
    <col min="1285" max="1285" width="14.5703125" customWidth="1"/>
    <col min="1286" max="1286" width="14.7109375" customWidth="1"/>
    <col min="1537" max="1537" width="6.140625" customWidth="1"/>
    <col min="1538" max="1538" width="36.7109375" customWidth="1"/>
    <col min="1539" max="1540" width="14.7109375" bestFit="1" customWidth="1"/>
    <col min="1541" max="1541" width="14.5703125" customWidth="1"/>
    <col min="1542" max="1542" width="14.7109375" customWidth="1"/>
    <col min="1793" max="1793" width="6.140625" customWidth="1"/>
    <col min="1794" max="1794" width="36.7109375" customWidth="1"/>
    <col min="1795" max="1796" width="14.7109375" bestFit="1" customWidth="1"/>
    <col min="1797" max="1797" width="14.5703125" customWidth="1"/>
    <col min="1798" max="1798" width="14.7109375" customWidth="1"/>
    <col min="2049" max="2049" width="6.140625" customWidth="1"/>
    <col min="2050" max="2050" width="36.7109375" customWidth="1"/>
    <col min="2051" max="2052" width="14.7109375" bestFit="1" customWidth="1"/>
    <col min="2053" max="2053" width="14.5703125" customWidth="1"/>
    <col min="2054" max="2054" width="14.7109375" customWidth="1"/>
    <col min="2305" max="2305" width="6.140625" customWidth="1"/>
    <col min="2306" max="2306" width="36.7109375" customWidth="1"/>
    <col min="2307" max="2308" width="14.7109375" bestFit="1" customWidth="1"/>
    <col min="2309" max="2309" width="14.5703125" customWidth="1"/>
    <col min="2310" max="2310" width="14.7109375" customWidth="1"/>
    <col min="2561" max="2561" width="6.140625" customWidth="1"/>
    <col min="2562" max="2562" width="36.7109375" customWidth="1"/>
    <col min="2563" max="2564" width="14.7109375" bestFit="1" customWidth="1"/>
    <col min="2565" max="2565" width="14.5703125" customWidth="1"/>
    <col min="2566" max="2566" width="14.7109375" customWidth="1"/>
    <col min="2817" max="2817" width="6.140625" customWidth="1"/>
    <col min="2818" max="2818" width="36.7109375" customWidth="1"/>
    <col min="2819" max="2820" width="14.7109375" bestFit="1" customWidth="1"/>
    <col min="2821" max="2821" width="14.5703125" customWidth="1"/>
    <col min="2822" max="2822" width="14.7109375" customWidth="1"/>
    <col min="3073" max="3073" width="6.140625" customWidth="1"/>
    <col min="3074" max="3074" width="36.7109375" customWidth="1"/>
    <col min="3075" max="3076" width="14.7109375" bestFit="1" customWidth="1"/>
    <col min="3077" max="3077" width="14.5703125" customWidth="1"/>
    <col min="3078" max="3078" width="14.7109375" customWidth="1"/>
    <col min="3329" max="3329" width="6.140625" customWidth="1"/>
    <col min="3330" max="3330" width="36.7109375" customWidth="1"/>
    <col min="3331" max="3332" width="14.7109375" bestFit="1" customWidth="1"/>
    <col min="3333" max="3333" width="14.5703125" customWidth="1"/>
    <col min="3334" max="3334" width="14.7109375" customWidth="1"/>
    <col min="3585" max="3585" width="6.140625" customWidth="1"/>
    <col min="3586" max="3586" width="36.7109375" customWidth="1"/>
    <col min="3587" max="3588" width="14.7109375" bestFit="1" customWidth="1"/>
    <col min="3589" max="3589" width="14.5703125" customWidth="1"/>
    <col min="3590" max="3590" width="14.7109375" customWidth="1"/>
    <col min="3841" max="3841" width="6.140625" customWidth="1"/>
    <col min="3842" max="3842" width="36.7109375" customWidth="1"/>
    <col min="3843" max="3844" width="14.7109375" bestFit="1" customWidth="1"/>
    <col min="3845" max="3845" width="14.5703125" customWidth="1"/>
    <col min="3846" max="3846" width="14.7109375" customWidth="1"/>
    <col min="4097" max="4097" width="6.140625" customWidth="1"/>
    <col min="4098" max="4098" width="36.7109375" customWidth="1"/>
    <col min="4099" max="4100" width="14.7109375" bestFit="1" customWidth="1"/>
    <col min="4101" max="4101" width="14.5703125" customWidth="1"/>
    <col min="4102" max="4102" width="14.7109375" customWidth="1"/>
    <col min="4353" max="4353" width="6.140625" customWidth="1"/>
    <col min="4354" max="4354" width="36.7109375" customWidth="1"/>
    <col min="4355" max="4356" width="14.7109375" bestFit="1" customWidth="1"/>
    <col min="4357" max="4357" width="14.5703125" customWidth="1"/>
    <col min="4358" max="4358" width="14.7109375" customWidth="1"/>
    <col min="4609" max="4609" width="6.140625" customWidth="1"/>
    <col min="4610" max="4610" width="36.7109375" customWidth="1"/>
    <col min="4611" max="4612" width="14.7109375" bestFit="1" customWidth="1"/>
    <col min="4613" max="4613" width="14.5703125" customWidth="1"/>
    <col min="4614" max="4614" width="14.7109375" customWidth="1"/>
    <col min="4865" max="4865" width="6.140625" customWidth="1"/>
    <col min="4866" max="4866" width="36.7109375" customWidth="1"/>
    <col min="4867" max="4868" width="14.7109375" bestFit="1" customWidth="1"/>
    <col min="4869" max="4869" width="14.5703125" customWidth="1"/>
    <col min="4870" max="4870" width="14.7109375" customWidth="1"/>
    <col min="5121" max="5121" width="6.140625" customWidth="1"/>
    <col min="5122" max="5122" width="36.7109375" customWidth="1"/>
    <col min="5123" max="5124" width="14.7109375" bestFit="1" customWidth="1"/>
    <col min="5125" max="5125" width="14.5703125" customWidth="1"/>
    <col min="5126" max="5126" width="14.7109375" customWidth="1"/>
    <col min="5377" max="5377" width="6.140625" customWidth="1"/>
    <col min="5378" max="5378" width="36.7109375" customWidth="1"/>
    <col min="5379" max="5380" width="14.7109375" bestFit="1" customWidth="1"/>
    <col min="5381" max="5381" width="14.5703125" customWidth="1"/>
    <col min="5382" max="5382" width="14.7109375" customWidth="1"/>
    <col min="5633" max="5633" width="6.140625" customWidth="1"/>
    <col min="5634" max="5634" width="36.7109375" customWidth="1"/>
    <col min="5635" max="5636" width="14.7109375" bestFit="1" customWidth="1"/>
    <col min="5637" max="5637" width="14.5703125" customWidth="1"/>
    <col min="5638" max="5638" width="14.7109375" customWidth="1"/>
    <col min="5889" max="5889" width="6.140625" customWidth="1"/>
    <col min="5890" max="5890" width="36.7109375" customWidth="1"/>
    <col min="5891" max="5892" width="14.7109375" bestFit="1" customWidth="1"/>
    <col min="5893" max="5893" width="14.5703125" customWidth="1"/>
    <col min="5894" max="5894" width="14.7109375" customWidth="1"/>
    <col min="6145" max="6145" width="6.140625" customWidth="1"/>
    <col min="6146" max="6146" width="36.7109375" customWidth="1"/>
    <col min="6147" max="6148" width="14.7109375" bestFit="1" customWidth="1"/>
    <col min="6149" max="6149" width="14.5703125" customWidth="1"/>
    <col min="6150" max="6150" width="14.7109375" customWidth="1"/>
    <col min="6401" max="6401" width="6.140625" customWidth="1"/>
    <col min="6402" max="6402" width="36.7109375" customWidth="1"/>
    <col min="6403" max="6404" width="14.7109375" bestFit="1" customWidth="1"/>
    <col min="6405" max="6405" width="14.5703125" customWidth="1"/>
    <col min="6406" max="6406" width="14.7109375" customWidth="1"/>
    <col min="6657" max="6657" width="6.140625" customWidth="1"/>
    <col min="6658" max="6658" width="36.7109375" customWidth="1"/>
    <col min="6659" max="6660" width="14.7109375" bestFit="1" customWidth="1"/>
    <col min="6661" max="6661" width="14.5703125" customWidth="1"/>
    <col min="6662" max="6662" width="14.7109375" customWidth="1"/>
    <col min="6913" max="6913" width="6.140625" customWidth="1"/>
    <col min="6914" max="6914" width="36.7109375" customWidth="1"/>
    <col min="6915" max="6916" width="14.7109375" bestFit="1" customWidth="1"/>
    <col min="6917" max="6917" width="14.5703125" customWidth="1"/>
    <col min="6918" max="6918" width="14.7109375" customWidth="1"/>
    <col min="7169" max="7169" width="6.140625" customWidth="1"/>
    <col min="7170" max="7170" width="36.7109375" customWidth="1"/>
    <col min="7171" max="7172" width="14.7109375" bestFit="1" customWidth="1"/>
    <col min="7173" max="7173" width="14.5703125" customWidth="1"/>
    <col min="7174" max="7174" width="14.7109375" customWidth="1"/>
    <col min="7425" max="7425" width="6.140625" customWidth="1"/>
    <col min="7426" max="7426" width="36.7109375" customWidth="1"/>
    <col min="7427" max="7428" width="14.7109375" bestFit="1" customWidth="1"/>
    <col min="7429" max="7429" width="14.5703125" customWidth="1"/>
    <col min="7430" max="7430" width="14.7109375" customWidth="1"/>
    <col min="7681" max="7681" width="6.140625" customWidth="1"/>
    <col min="7682" max="7682" width="36.7109375" customWidth="1"/>
    <col min="7683" max="7684" width="14.7109375" bestFit="1" customWidth="1"/>
    <col min="7685" max="7685" width="14.5703125" customWidth="1"/>
    <col min="7686" max="7686" width="14.7109375" customWidth="1"/>
    <col min="7937" max="7937" width="6.140625" customWidth="1"/>
    <col min="7938" max="7938" width="36.7109375" customWidth="1"/>
    <col min="7939" max="7940" width="14.7109375" bestFit="1" customWidth="1"/>
    <col min="7941" max="7941" width="14.5703125" customWidth="1"/>
    <col min="7942" max="7942" width="14.7109375" customWidth="1"/>
    <col min="8193" max="8193" width="6.140625" customWidth="1"/>
    <col min="8194" max="8194" width="36.7109375" customWidth="1"/>
    <col min="8195" max="8196" width="14.7109375" bestFit="1" customWidth="1"/>
    <col min="8197" max="8197" width="14.5703125" customWidth="1"/>
    <col min="8198" max="8198" width="14.7109375" customWidth="1"/>
    <col min="8449" max="8449" width="6.140625" customWidth="1"/>
    <col min="8450" max="8450" width="36.7109375" customWidth="1"/>
    <col min="8451" max="8452" width="14.7109375" bestFit="1" customWidth="1"/>
    <col min="8453" max="8453" width="14.5703125" customWidth="1"/>
    <col min="8454" max="8454" width="14.7109375" customWidth="1"/>
    <col min="8705" max="8705" width="6.140625" customWidth="1"/>
    <col min="8706" max="8706" width="36.7109375" customWidth="1"/>
    <col min="8707" max="8708" width="14.7109375" bestFit="1" customWidth="1"/>
    <col min="8709" max="8709" width="14.5703125" customWidth="1"/>
    <col min="8710" max="8710" width="14.7109375" customWidth="1"/>
    <col min="8961" max="8961" width="6.140625" customWidth="1"/>
    <col min="8962" max="8962" width="36.7109375" customWidth="1"/>
    <col min="8963" max="8964" width="14.7109375" bestFit="1" customWidth="1"/>
    <col min="8965" max="8965" width="14.5703125" customWidth="1"/>
    <col min="8966" max="8966" width="14.7109375" customWidth="1"/>
    <col min="9217" max="9217" width="6.140625" customWidth="1"/>
    <col min="9218" max="9218" width="36.7109375" customWidth="1"/>
    <col min="9219" max="9220" width="14.7109375" bestFit="1" customWidth="1"/>
    <col min="9221" max="9221" width="14.5703125" customWidth="1"/>
    <col min="9222" max="9222" width="14.7109375" customWidth="1"/>
    <col min="9473" max="9473" width="6.140625" customWidth="1"/>
    <col min="9474" max="9474" width="36.7109375" customWidth="1"/>
    <col min="9475" max="9476" width="14.7109375" bestFit="1" customWidth="1"/>
    <col min="9477" max="9477" width="14.5703125" customWidth="1"/>
    <col min="9478" max="9478" width="14.7109375" customWidth="1"/>
    <col min="9729" max="9729" width="6.140625" customWidth="1"/>
    <col min="9730" max="9730" width="36.7109375" customWidth="1"/>
    <col min="9731" max="9732" width="14.7109375" bestFit="1" customWidth="1"/>
    <col min="9733" max="9733" width="14.5703125" customWidth="1"/>
    <col min="9734" max="9734" width="14.7109375" customWidth="1"/>
    <col min="9985" max="9985" width="6.140625" customWidth="1"/>
    <col min="9986" max="9986" width="36.7109375" customWidth="1"/>
    <col min="9987" max="9988" width="14.7109375" bestFit="1" customWidth="1"/>
    <col min="9989" max="9989" width="14.5703125" customWidth="1"/>
    <col min="9990" max="9990" width="14.7109375" customWidth="1"/>
    <col min="10241" max="10241" width="6.140625" customWidth="1"/>
    <col min="10242" max="10242" width="36.7109375" customWidth="1"/>
    <col min="10243" max="10244" width="14.7109375" bestFit="1" customWidth="1"/>
    <col min="10245" max="10245" width="14.5703125" customWidth="1"/>
    <col min="10246" max="10246" width="14.7109375" customWidth="1"/>
    <col min="10497" max="10497" width="6.140625" customWidth="1"/>
    <col min="10498" max="10498" width="36.7109375" customWidth="1"/>
    <col min="10499" max="10500" width="14.7109375" bestFit="1" customWidth="1"/>
    <col min="10501" max="10501" width="14.5703125" customWidth="1"/>
    <col min="10502" max="10502" width="14.7109375" customWidth="1"/>
    <col min="10753" max="10753" width="6.140625" customWidth="1"/>
    <col min="10754" max="10754" width="36.7109375" customWidth="1"/>
    <col min="10755" max="10756" width="14.7109375" bestFit="1" customWidth="1"/>
    <col min="10757" max="10757" width="14.5703125" customWidth="1"/>
    <col min="10758" max="10758" width="14.7109375" customWidth="1"/>
    <col min="11009" max="11009" width="6.140625" customWidth="1"/>
    <col min="11010" max="11010" width="36.7109375" customWidth="1"/>
    <col min="11011" max="11012" width="14.7109375" bestFit="1" customWidth="1"/>
    <col min="11013" max="11013" width="14.5703125" customWidth="1"/>
    <col min="11014" max="11014" width="14.7109375" customWidth="1"/>
    <col min="11265" max="11265" width="6.140625" customWidth="1"/>
    <col min="11266" max="11266" width="36.7109375" customWidth="1"/>
    <col min="11267" max="11268" width="14.7109375" bestFit="1" customWidth="1"/>
    <col min="11269" max="11269" width="14.5703125" customWidth="1"/>
    <col min="11270" max="11270" width="14.7109375" customWidth="1"/>
    <col min="11521" max="11521" width="6.140625" customWidth="1"/>
    <col min="11522" max="11522" width="36.7109375" customWidth="1"/>
    <col min="11523" max="11524" width="14.7109375" bestFit="1" customWidth="1"/>
    <col min="11525" max="11525" width="14.5703125" customWidth="1"/>
    <col min="11526" max="11526" width="14.7109375" customWidth="1"/>
    <col min="11777" max="11777" width="6.140625" customWidth="1"/>
    <col min="11778" max="11778" width="36.7109375" customWidth="1"/>
    <col min="11779" max="11780" width="14.7109375" bestFit="1" customWidth="1"/>
    <col min="11781" max="11781" width="14.5703125" customWidth="1"/>
    <col min="11782" max="11782" width="14.7109375" customWidth="1"/>
    <col min="12033" max="12033" width="6.140625" customWidth="1"/>
    <col min="12034" max="12034" width="36.7109375" customWidth="1"/>
    <col min="12035" max="12036" width="14.7109375" bestFit="1" customWidth="1"/>
    <col min="12037" max="12037" width="14.5703125" customWidth="1"/>
    <col min="12038" max="12038" width="14.7109375" customWidth="1"/>
    <col min="12289" max="12289" width="6.140625" customWidth="1"/>
    <col min="12290" max="12290" width="36.7109375" customWidth="1"/>
    <col min="12291" max="12292" width="14.7109375" bestFit="1" customWidth="1"/>
    <col min="12293" max="12293" width="14.5703125" customWidth="1"/>
    <col min="12294" max="12294" width="14.7109375" customWidth="1"/>
    <col min="12545" max="12545" width="6.140625" customWidth="1"/>
    <col min="12546" max="12546" width="36.7109375" customWidth="1"/>
    <col min="12547" max="12548" width="14.7109375" bestFit="1" customWidth="1"/>
    <col min="12549" max="12549" width="14.5703125" customWidth="1"/>
    <col min="12550" max="12550" width="14.7109375" customWidth="1"/>
    <col min="12801" max="12801" width="6.140625" customWidth="1"/>
    <col min="12802" max="12802" width="36.7109375" customWidth="1"/>
    <col min="12803" max="12804" width="14.7109375" bestFit="1" customWidth="1"/>
    <col min="12805" max="12805" width="14.5703125" customWidth="1"/>
    <col min="12806" max="12806" width="14.7109375" customWidth="1"/>
    <col min="13057" max="13057" width="6.140625" customWidth="1"/>
    <col min="13058" max="13058" width="36.7109375" customWidth="1"/>
    <col min="13059" max="13060" width="14.7109375" bestFit="1" customWidth="1"/>
    <col min="13061" max="13061" width="14.5703125" customWidth="1"/>
    <col min="13062" max="13062" width="14.7109375" customWidth="1"/>
    <col min="13313" max="13313" width="6.140625" customWidth="1"/>
    <col min="13314" max="13314" width="36.7109375" customWidth="1"/>
    <col min="13315" max="13316" width="14.7109375" bestFit="1" customWidth="1"/>
    <col min="13317" max="13317" width="14.5703125" customWidth="1"/>
    <col min="13318" max="13318" width="14.7109375" customWidth="1"/>
    <col min="13569" max="13569" width="6.140625" customWidth="1"/>
    <col min="13570" max="13570" width="36.7109375" customWidth="1"/>
    <col min="13571" max="13572" width="14.7109375" bestFit="1" customWidth="1"/>
    <col min="13573" max="13573" width="14.5703125" customWidth="1"/>
    <col min="13574" max="13574" width="14.7109375" customWidth="1"/>
    <col min="13825" max="13825" width="6.140625" customWidth="1"/>
    <col min="13826" max="13826" width="36.7109375" customWidth="1"/>
    <col min="13827" max="13828" width="14.7109375" bestFit="1" customWidth="1"/>
    <col min="13829" max="13829" width="14.5703125" customWidth="1"/>
    <col min="13830" max="13830" width="14.7109375" customWidth="1"/>
    <col min="14081" max="14081" width="6.140625" customWidth="1"/>
    <col min="14082" max="14082" width="36.7109375" customWidth="1"/>
    <col min="14083" max="14084" width="14.7109375" bestFit="1" customWidth="1"/>
    <col min="14085" max="14085" width="14.5703125" customWidth="1"/>
    <col min="14086" max="14086" width="14.7109375" customWidth="1"/>
    <col min="14337" max="14337" width="6.140625" customWidth="1"/>
    <col min="14338" max="14338" width="36.7109375" customWidth="1"/>
    <col min="14339" max="14340" width="14.7109375" bestFit="1" customWidth="1"/>
    <col min="14341" max="14341" width="14.5703125" customWidth="1"/>
    <col min="14342" max="14342" width="14.7109375" customWidth="1"/>
    <col min="14593" max="14593" width="6.140625" customWidth="1"/>
    <col min="14594" max="14594" width="36.7109375" customWidth="1"/>
    <col min="14595" max="14596" width="14.7109375" bestFit="1" customWidth="1"/>
    <col min="14597" max="14597" width="14.5703125" customWidth="1"/>
    <col min="14598" max="14598" width="14.7109375" customWidth="1"/>
    <col min="14849" max="14849" width="6.140625" customWidth="1"/>
    <col min="14850" max="14850" width="36.7109375" customWidth="1"/>
    <col min="14851" max="14852" width="14.7109375" bestFit="1" customWidth="1"/>
    <col min="14853" max="14853" width="14.5703125" customWidth="1"/>
    <col min="14854" max="14854" width="14.7109375" customWidth="1"/>
    <col min="15105" max="15105" width="6.140625" customWidth="1"/>
    <col min="15106" max="15106" width="36.7109375" customWidth="1"/>
    <col min="15107" max="15108" width="14.7109375" bestFit="1" customWidth="1"/>
    <col min="15109" max="15109" width="14.5703125" customWidth="1"/>
    <col min="15110" max="15110" width="14.7109375" customWidth="1"/>
    <col min="15361" max="15361" width="6.140625" customWidth="1"/>
    <col min="15362" max="15362" width="36.7109375" customWidth="1"/>
    <col min="15363" max="15364" width="14.7109375" bestFit="1" customWidth="1"/>
    <col min="15365" max="15365" width="14.5703125" customWidth="1"/>
    <col min="15366" max="15366" width="14.7109375" customWidth="1"/>
    <col min="15617" max="15617" width="6.140625" customWidth="1"/>
    <col min="15618" max="15618" width="36.7109375" customWidth="1"/>
    <col min="15619" max="15620" width="14.7109375" bestFit="1" customWidth="1"/>
    <col min="15621" max="15621" width="14.5703125" customWidth="1"/>
    <col min="15622" max="15622" width="14.7109375" customWidth="1"/>
    <col min="15873" max="15873" width="6.140625" customWidth="1"/>
    <col min="15874" max="15874" width="36.7109375" customWidth="1"/>
    <col min="15875" max="15876" width="14.7109375" bestFit="1" customWidth="1"/>
    <col min="15877" max="15877" width="14.5703125" customWidth="1"/>
    <col min="15878" max="15878" width="14.7109375" customWidth="1"/>
    <col min="16129" max="16129" width="6.140625" customWidth="1"/>
    <col min="16130" max="16130" width="36.7109375" customWidth="1"/>
    <col min="16131" max="16132" width="14.7109375" bestFit="1" customWidth="1"/>
    <col min="16133" max="16133" width="14.5703125" customWidth="1"/>
    <col min="16134" max="16134" width="14.7109375" customWidth="1"/>
  </cols>
  <sheetData>
    <row r="1" spans="1:7" x14ac:dyDescent="0.25">
      <c r="A1" s="37" t="s">
        <v>33</v>
      </c>
      <c r="B1" s="38"/>
      <c r="C1" s="38"/>
      <c r="D1" s="38"/>
      <c r="E1" s="38"/>
      <c r="F1" s="38"/>
    </row>
    <row r="2" spans="1:7" x14ac:dyDescent="0.25">
      <c r="A2" s="37" t="s">
        <v>0</v>
      </c>
      <c r="B2" s="38"/>
      <c r="C2" s="38"/>
      <c r="D2" s="38"/>
      <c r="E2" s="38"/>
      <c r="F2" s="38"/>
    </row>
    <row r="3" spans="1:7" x14ac:dyDescent="0.25">
      <c r="A3" s="37" t="s">
        <v>1</v>
      </c>
      <c r="B3" s="38"/>
      <c r="C3" s="38"/>
      <c r="D3" s="38"/>
      <c r="E3" s="38"/>
      <c r="F3" s="38"/>
    </row>
    <row r="4" spans="1:7" x14ac:dyDescent="0.25">
      <c r="A4" s="37" t="s">
        <v>2</v>
      </c>
      <c r="B4" s="38"/>
      <c r="C4" s="38"/>
      <c r="D4" s="38"/>
      <c r="E4" s="38"/>
      <c r="F4" s="38"/>
    </row>
    <row r="6" spans="1:7" x14ac:dyDescent="0.25">
      <c r="A6" s="37" t="s">
        <v>34</v>
      </c>
      <c r="B6" s="38"/>
      <c r="C6" s="38"/>
      <c r="D6" s="38"/>
      <c r="E6" s="38"/>
      <c r="F6" s="38"/>
    </row>
    <row r="7" spans="1:7" ht="14.45" x14ac:dyDescent="0.3">
      <c r="B7" s="2"/>
      <c r="C7" s="2"/>
      <c r="D7" s="2"/>
      <c r="E7" s="2"/>
      <c r="F7" s="2"/>
    </row>
    <row r="8" spans="1:7" ht="29.45" customHeight="1" x14ac:dyDescent="0.25">
      <c r="A8" s="37" t="s">
        <v>35</v>
      </c>
      <c r="B8" s="38"/>
      <c r="C8" s="38"/>
      <c r="D8" s="38"/>
      <c r="E8" s="38"/>
      <c r="F8" s="38"/>
    </row>
    <row r="9" spans="1:7" ht="14.45" x14ac:dyDescent="0.3">
      <c r="B9" s="2"/>
      <c r="C9" s="2"/>
      <c r="D9" s="2"/>
      <c r="E9" s="2"/>
      <c r="F9" s="2"/>
    </row>
    <row r="10" spans="1:7" ht="15.75" thickBot="1" x14ac:dyDescent="0.3">
      <c r="B10" s="37" t="s">
        <v>36</v>
      </c>
      <c r="C10" s="37"/>
      <c r="D10" s="37"/>
      <c r="E10" s="2"/>
      <c r="F10" s="2"/>
    </row>
    <row r="11" spans="1:7" ht="38.25" customHeight="1" x14ac:dyDescent="0.25">
      <c r="A11" s="45" t="s">
        <v>3</v>
      </c>
      <c r="B11" s="47" t="s">
        <v>4</v>
      </c>
      <c r="C11" s="49" t="s">
        <v>40</v>
      </c>
      <c r="D11" s="51" t="s">
        <v>41</v>
      </c>
      <c r="E11" s="39" t="s">
        <v>42</v>
      </c>
      <c r="F11" s="43" t="s">
        <v>43</v>
      </c>
    </row>
    <row r="12" spans="1:7" ht="15.75" thickBot="1" x14ac:dyDescent="0.3">
      <c r="A12" s="46"/>
      <c r="B12" s="48"/>
      <c r="C12" s="50"/>
      <c r="D12" s="52"/>
      <c r="E12" s="40" t="s">
        <v>5</v>
      </c>
      <c r="F12" s="44"/>
    </row>
    <row r="13" spans="1:7" ht="30" x14ac:dyDescent="0.25">
      <c r="A13" s="3">
        <v>1</v>
      </c>
      <c r="B13" s="26" t="s">
        <v>6</v>
      </c>
      <c r="C13" s="15">
        <f>3743960.04+3500+40330.56</f>
        <v>3787790.6</v>
      </c>
      <c r="D13" s="16">
        <f>SUM(D15:D32)</f>
        <v>2290675.65</v>
      </c>
      <c r="E13" s="15">
        <v>2352265.9700000002</v>
      </c>
      <c r="F13" s="17">
        <f>C13-E13</f>
        <v>1435524.63</v>
      </c>
      <c r="G13" s="14"/>
    </row>
    <row r="14" spans="1:7" x14ac:dyDescent="0.25">
      <c r="A14" s="5"/>
      <c r="B14" s="6" t="s">
        <v>39</v>
      </c>
      <c r="C14" s="18"/>
      <c r="D14" s="19"/>
      <c r="E14" s="18"/>
      <c r="F14" s="20"/>
    </row>
    <row r="15" spans="1:7" x14ac:dyDescent="0.25">
      <c r="A15" s="25" t="s">
        <v>8</v>
      </c>
      <c r="B15" s="7" t="s">
        <v>44</v>
      </c>
      <c r="C15" s="18"/>
      <c r="D15" s="19">
        <v>175000</v>
      </c>
      <c r="E15" s="18"/>
      <c r="F15" s="20"/>
    </row>
    <row r="16" spans="1:7" x14ac:dyDescent="0.25">
      <c r="A16" s="3" t="s">
        <v>9</v>
      </c>
      <c r="B16" s="4" t="s">
        <v>45</v>
      </c>
      <c r="C16" s="18"/>
      <c r="D16" s="19">
        <v>123400</v>
      </c>
      <c r="E16" s="18"/>
      <c r="F16" s="20"/>
    </row>
    <row r="17" spans="1:6" x14ac:dyDescent="0.25">
      <c r="A17" s="3" t="s">
        <v>10</v>
      </c>
      <c r="B17" s="8" t="s">
        <v>46</v>
      </c>
      <c r="C17" s="18"/>
      <c r="D17" s="19">
        <v>12000</v>
      </c>
      <c r="E17" s="18"/>
      <c r="F17" s="20"/>
    </row>
    <row r="18" spans="1:6" ht="30" x14ac:dyDescent="0.25">
      <c r="A18" s="3" t="s">
        <v>11</v>
      </c>
      <c r="B18" s="7" t="s">
        <v>47</v>
      </c>
      <c r="C18" s="18"/>
      <c r="D18" s="19">
        <v>10000</v>
      </c>
      <c r="E18" s="18"/>
      <c r="F18" s="20"/>
    </row>
    <row r="19" spans="1:6" x14ac:dyDescent="0.25">
      <c r="A19" s="3" t="s">
        <v>12</v>
      </c>
      <c r="B19" s="7" t="s">
        <v>48</v>
      </c>
      <c r="C19" s="18"/>
      <c r="D19" s="19">
        <v>4599.25</v>
      </c>
      <c r="E19" s="18"/>
      <c r="F19" s="20"/>
    </row>
    <row r="20" spans="1:6" x14ac:dyDescent="0.25">
      <c r="A20" s="3" t="s">
        <v>13</v>
      </c>
      <c r="B20" s="4" t="s">
        <v>49</v>
      </c>
      <c r="C20" s="18"/>
      <c r="D20" s="19">
        <v>535000</v>
      </c>
      <c r="E20" s="18"/>
      <c r="F20" s="20"/>
    </row>
    <row r="21" spans="1:6" x14ac:dyDescent="0.25">
      <c r="A21" s="3" t="s">
        <v>14</v>
      </c>
      <c r="B21" s="4" t="s">
        <v>50</v>
      </c>
      <c r="C21" s="18"/>
      <c r="D21" s="19">
        <v>47767.34</v>
      </c>
      <c r="E21" s="18"/>
      <c r="F21" s="20"/>
    </row>
    <row r="22" spans="1:6" x14ac:dyDescent="0.25">
      <c r="A22" s="3" t="s">
        <v>15</v>
      </c>
      <c r="B22" s="4" t="s">
        <v>21</v>
      </c>
      <c r="C22" s="18"/>
      <c r="D22" s="19">
        <v>414801.64</v>
      </c>
      <c r="E22" s="18"/>
      <c r="F22" s="20"/>
    </row>
    <row r="23" spans="1:6" x14ac:dyDescent="0.25">
      <c r="A23" s="3" t="s">
        <v>16</v>
      </c>
      <c r="B23" s="4" t="s">
        <v>59</v>
      </c>
      <c r="C23" s="18"/>
      <c r="D23" s="19">
        <v>214</v>
      </c>
      <c r="E23" s="18"/>
      <c r="F23" s="20"/>
    </row>
    <row r="24" spans="1:6" x14ac:dyDescent="0.25">
      <c r="A24" s="3" t="s">
        <v>17</v>
      </c>
      <c r="B24" s="4" t="s">
        <v>51</v>
      </c>
      <c r="C24" s="18"/>
      <c r="D24" s="19">
        <v>200000</v>
      </c>
      <c r="E24" s="18"/>
      <c r="F24" s="20"/>
    </row>
    <row r="25" spans="1:6" x14ac:dyDescent="0.25">
      <c r="A25" s="3" t="s">
        <v>18</v>
      </c>
      <c r="B25" s="4" t="s">
        <v>52</v>
      </c>
      <c r="C25" s="18"/>
      <c r="D25" s="19">
        <v>120000</v>
      </c>
      <c r="E25" s="18"/>
      <c r="F25" s="20"/>
    </row>
    <row r="26" spans="1:6" x14ac:dyDescent="0.25">
      <c r="A26" s="3" t="s">
        <v>19</v>
      </c>
      <c r="B26" s="4" t="s">
        <v>53</v>
      </c>
      <c r="C26" s="18"/>
      <c r="D26" s="19">
        <v>60000</v>
      </c>
      <c r="E26" s="18"/>
      <c r="F26" s="20"/>
    </row>
    <row r="27" spans="1:6" x14ac:dyDescent="0.25">
      <c r="A27" s="3" t="s">
        <v>20</v>
      </c>
      <c r="B27" s="4" t="s">
        <v>54</v>
      </c>
      <c r="C27" s="15"/>
      <c r="D27" s="21">
        <v>11586</v>
      </c>
      <c r="E27" s="22"/>
      <c r="F27" s="23"/>
    </row>
    <row r="28" spans="1:6" x14ac:dyDescent="0.25">
      <c r="A28" s="3" t="s">
        <v>22</v>
      </c>
      <c r="B28" s="4" t="s">
        <v>55</v>
      </c>
      <c r="C28" s="18"/>
      <c r="D28" s="19">
        <v>7200</v>
      </c>
      <c r="E28" s="18"/>
      <c r="F28" s="20"/>
    </row>
    <row r="29" spans="1:6" x14ac:dyDescent="0.25">
      <c r="A29" s="3" t="s">
        <v>23</v>
      </c>
      <c r="B29" s="4" t="s">
        <v>56</v>
      </c>
      <c r="C29" s="18"/>
      <c r="D29" s="19">
        <v>11412</v>
      </c>
      <c r="E29" s="18"/>
      <c r="F29" s="20"/>
    </row>
    <row r="30" spans="1:6" x14ac:dyDescent="0.25">
      <c r="A30" s="3" t="s">
        <v>24</v>
      </c>
      <c r="B30" s="4" t="s">
        <v>57</v>
      </c>
      <c r="C30" s="18"/>
      <c r="D30" s="19">
        <v>7746.85</v>
      </c>
      <c r="E30" s="18"/>
      <c r="F30" s="20"/>
    </row>
    <row r="31" spans="1:6" x14ac:dyDescent="0.25">
      <c r="A31" s="3" t="s">
        <v>25</v>
      </c>
      <c r="B31" s="4" t="s">
        <v>58</v>
      </c>
      <c r="C31" s="18"/>
      <c r="D31" s="19">
        <v>535668.56999999995</v>
      </c>
      <c r="E31" s="18"/>
      <c r="F31" s="20"/>
    </row>
    <row r="32" spans="1:6" ht="15.75" thickBot="1" x14ac:dyDescent="0.3">
      <c r="A32" s="3" t="s">
        <v>26</v>
      </c>
      <c r="B32" s="4" t="s">
        <v>63</v>
      </c>
      <c r="C32" s="18"/>
      <c r="D32" s="19">
        <v>14280</v>
      </c>
      <c r="E32" s="18"/>
      <c r="F32" s="20"/>
    </row>
    <row r="33" spans="1:6" x14ac:dyDescent="0.25">
      <c r="A33" s="10">
        <v>2</v>
      </c>
      <c r="B33" s="27" t="s">
        <v>30</v>
      </c>
      <c r="C33" s="24">
        <f>C34+C35+C36+C37</f>
        <v>3793512.9799999995</v>
      </c>
      <c r="D33" s="24">
        <f>D34+D35+D36+D37</f>
        <v>2765712.21</v>
      </c>
      <c r="E33" s="24">
        <v>2600376.5699999998</v>
      </c>
      <c r="F33" s="28">
        <f>C33-E33</f>
        <v>1193136.4099999997</v>
      </c>
    </row>
    <row r="34" spans="1:6" x14ac:dyDescent="0.25">
      <c r="A34" s="3" t="s">
        <v>27</v>
      </c>
      <c r="B34" s="4" t="s">
        <v>31</v>
      </c>
      <c r="C34" s="18">
        <v>327736.15000000002</v>
      </c>
      <c r="D34" s="19">
        <v>371881.92</v>
      </c>
      <c r="E34" s="18"/>
      <c r="F34" s="18"/>
    </row>
    <row r="35" spans="1:6" x14ac:dyDescent="0.25">
      <c r="A35" s="3" t="s">
        <v>28</v>
      </c>
      <c r="B35" s="55" t="s">
        <v>65</v>
      </c>
      <c r="C35" s="18">
        <f>2416638.4</f>
        <v>2416638.4</v>
      </c>
      <c r="D35" s="53">
        <v>1757800.71</v>
      </c>
      <c r="E35" s="18"/>
      <c r="F35" s="18"/>
    </row>
    <row r="36" spans="1:6" x14ac:dyDescent="0.25">
      <c r="A36" s="3" t="s">
        <v>29</v>
      </c>
      <c r="B36" s="55" t="s">
        <v>62</v>
      </c>
      <c r="C36" s="18">
        <f>518945.44</f>
        <v>518945.44</v>
      </c>
      <c r="D36" s="54"/>
      <c r="E36" s="18"/>
      <c r="F36" s="18"/>
    </row>
    <row r="37" spans="1:6" ht="15.75" thickBot="1" x14ac:dyDescent="0.3">
      <c r="A37" s="11" t="s">
        <v>61</v>
      </c>
      <c r="B37" s="56" t="s">
        <v>60</v>
      </c>
      <c r="C37" s="29">
        <f>317930.86+212262.13</f>
        <v>530192.99</v>
      </c>
      <c r="D37" s="30">
        <v>636029.57999999996</v>
      </c>
      <c r="E37" s="29"/>
      <c r="F37" s="29"/>
    </row>
    <row r="38" spans="1:6" ht="15.75" thickBot="1" x14ac:dyDescent="0.3">
      <c r="A38" s="33">
        <v>3</v>
      </c>
      <c r="B38" s="34" t="s">
        <v>7</v>
      </c>
      <c r="C38" s="35">
        <v>4032</v>
      </c>
      <c r="D38" s="36"/>
      <c r="E38" s="35"/>
      <c r="F38" s="35"/>
    </row>
    <row r="39" spans="1:6" ht="15.75" thickBot="1" x14ac:dyDescent="0.3">
      <c r="A39" s="41" t="s">
        <v>64</v>
      </c>
      <c r="B39" s="42"/>
      <c r="C39" s="31">
        <f>C13+C33+C38</f>
        <v>7585335.5800000001</v>
      </c>
      <c r="D39" s="32">
        <f>D13+D33+D38</f>
        <v>5056387.8599999994</v>
      </c>
      <c r="E39" s="32">
        <f>E13+E33+E38</f>
        <v>4952642.54</v>
      </c>
      <c r="F39" s="31">
        <f>F13+F33+F38</f>
        <v>2628661.0399999996</v>
      </c>
    </row>
    <row r="42" spans="1:6" ht="14.45" x14ac:dyDescent="0.3">
      <c r="D42" s="9"/>
    </row>
    <row r="43" spans="1:6" x14ac:dyDescent="0.25">
      <c r="B43" s="1" t="s">
        <v>32</v>
      </c>
    </row>
    <row r="45" spans="1:6" ht="14.45" x14ac:dyDescent="0.3">
      <c r="B45" s="12" t="s">
        <v>37</v>
      </c>
    </row>
    <row r="46" spans="1:6" x14ac:dyDescent="0.25">
      <c r="B46" s="13" t="s">
        <v>38</v>
      </c>
    </row>
  </sheetData>
  <mergeCells count="15">
    <mergeCell ref="A8:F8"/>
    <mergeCell ref="E11:E12"/>
    <mergeCell ref="A39:B39"/>
    <mergeCell ref="A1:F1"/>
    <mergeCell ref="A2:F2"/>
    <mergeCell ref="A3:F3"/>
    <mergeCell ref="A4:F4"/>
    <mergeCell ref="A6:F6"/>
    <mergeCell ref="F11:F12"/>
    <mergeCell ref="B10:D10"/>
    <mergeCell ref="A11:A12"/>
    <mergeCell ref="B11:B12"/>
    <mergeCell ref="C11:C12"/>
    <mergeCell ref="D11:D12"/>
    <mergeCell ref="D35:D3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2016-08-12T12:47:54Z</cp:lastPrinted>
  <dcterms:created xsi:type="dcterms:W3CDTF">2016-08-12T09:28:16Z</dcterms:created>
  <dcterms:modified xsi:type="dcterms:W3CDTF">2016-08-12T22:08:09Z</dcterms:modified>
</cp:coreProperties>
</file>